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<sst xmlns="http://schemas.openxmlformats.org/spreadsheetml/2006/main" count="109" uniqueCount="85">
  <si>
    <t xml:space="preserve"> ПЛАН</t>
  </si>
  <si>
    <t xml:space="preserve"> Адрес жилого дома</t>
  </si>
  <si>
    <t>Год постройки</t>
  </si>
  <si>
    <t>Этажность</t>
  </si>
  <si>
    <t>Количество подъездов</t>
  </si>
  <si>
    <t>Площадь  м.кв.</t>
  </si>
  <si>
    <t>№п/п</t>
  </si>
  <si>
    <t xml:space="preserve"> Вид работ </t>
  </si>
  <si>
    <t>ед.изм.</t>
  </si>
  <si>
    <t>1.1.</t>
  </si>
  <si>
    <t>1.2.</t>
  </si>
  <si>
    <t>1.3.</t>
  </si>
  <si>
    <t>шт</t>
  </si>
  <si>
    <t>кг</t>
  </si>
  <si>
    <t>Текущий ремонт конструктивных элементов</t>
  </si>
  <si>
    <t>Дверные заполнения</t>
  </si>
  <si>
    <t>Наружная отделка</t>
  </si>
  <si>
    <t>Внутренняя отделка</t>
  </si>
  <si>
    <t>Краска водоэмульсионная</t>
  </si>
  <si>
    <t>Скотч малярный</t>
  </si>
  <si>
    <t>Материалы на непредвиденные работы по ремонту конструктивных элементов</t>
  </si>
  <si>
    <t>Саморезы 3х4,5</t>
  </si>
  <si>
    <t>Замок навесной</t>
  </si>
  <si>
    <t>м</t>
  </si>
  <si>
    <t>Болты с гайкой и шайбой</t>
  </si>
  <si>
    <t>Личинки дверные</t>
  </si>
  <si>
    <t>Текущий ремонт и обслуживание внутридомового инженерного оборудования</t>
  </si>
  <si>
    <t>Холодное водоснабжение</t>
  </si>
  <si>
    <t>Электрооборудование</t>
  </si>
  <si>
    <t>Цена  руб.</t>
  </si>
  <si>
    <t>Штукатурка гипсовая "Волма" 25 кг</t>
  </si>
  <si>
    <t>Шпатлевка финишная 25 кг</t>
  </si>
  <si>
    <t>доводчик дверной</t>
  </si>
  <si>
    <t>пм</t>
  </si>
  <si>
    <t>кран шаровый ф 15</t>
  </si>
  <si>
    <t>кран шаровый ф 20</t>
  </si>
  <si>
    <t>кран шаровый ф 25</t>
  </si>
  <si>
    <t xml:space="preserve">Ремонт стен лестничных клеток  (местами) </t>
  </si>
  <si>
    <t>Уплотнительная лента</t>
  </si>
  <si>
    <t xml:space="preserve">Колер </t>
  </si>
  <si>
    <t>1.</t>
  </si>
  <si>
    <t>замена запорной арматуры</t>
  </si>
  <si>
    <t>Канализация</t>
  </si>
  <si>
    <t>промывка лежаков канализации</t>
  </si>
  <si>
    <t xml:space="preserve">Замена ламп энергосберегающих </t>
  </si>
  <si>
    <t>Лампочки</t>
  </si>
  <si>
    <t>Автомат 16А</t>
  </si>
  <si>
    <t>Автомат 25А</t>
  </si>
  <si>
    <t>Автомат 32А</t>
  </si>
  <si>
    <t>Замки дверные врезные</t>
  </si>
  <si>
    <t>крепеж в ассортименте</t>
  </si>
  <si>
    <t>1.5.</t>
  </si>
  <si>
    <t>2</t>
  </si>
  <si>
    <t>2.2.</t>
  </si>
  <si>
    <t>2.1.</t>
  </si>
  <si>
    <t>ИТОГО</t>
  </si>
  <si>
    <t>Замена выключателей автоматических</t>
  </si>
  <si>
    <t>Перечень материалов в соответствии с планом текущего ремонта на 2018 год</t>
  </si>
  <si>
    <t>Ручки дверные</t>
  </si>
  <si>
    <t>Кол-во материалов</t>
  </si>
  <si>
    <t>Сумма, руб.</t>
  </si>
  <si>
    <t>текущего ремонта   в период с 01.01.2019 г. по 31.12.2019 г.</t>
  </si>
  <si>
    <t>Дмитров, ул. Рогачевская</t>
  </si>
  <si>
    <t>Грунтовка акриловая 10 л</t>
  </si>
  <si>
    <t>Окраска малых форм</t>
  </si>
  <si>
    <t>эмаль ПФ-115 в ассортименте</t>
  </si>
  <si>
    <t>Ремонт малых форм и лавочек</t>
  </si>
  <si>
    <t>электроды</t>
  </si>
  <si>
    <t>крепеж в ассортитменте</t>
  </si>
  <si>
    <t>окраска лавочек</t>
  </si>
  <si>
    <t>покрытие защитное</t>
  </si>
  <si>
    <t>инструменты</t>
  </si>
  <si>
    <t>Установка и замена доводчиков</t>
  </si>
  <si>
    <t>ремонт дверных коробок</t>
  </si>
  <si>
    <t>ремонт  и профилактика насосов КНС</t>
  </si>
  <si>
    <t>замена крыльчатки</t>
  </si>
  <si>
    <t>замена подшипников</t>
  </si>
  <si>
    <t>проверка и отладка системы автоматики</t>
  </si>
  <si>
    <t>замена торцевых уплотнений</t>
  </si>
  <si>
    <t>замена светильников</t>
  </si>
  <si>
    <t>светильник светодиодный</t>
  </si>
  <si>
    <t>19013,8/15574,5</t>
  </si>
  <si>
    <t>ВСЕГО на 2019 г.</t>
  </si>
  <si>
    <t>Скворцова Е.В.</t>
  </si>
  <si>
    <t>Генеральный директор ООО "Сфера-М"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</si>
</sst>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р_."/>
    <numFmt numFmtId="199" formatCode="#,##0.00\ _₽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89" fontId="1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9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99" fontId="1" fillId="0" borderId="10" xfId="0" applyNumberFormat="1" applyFont="1" applyFill="1" applyBorder="1" applyAlignment="1">
      <alignment horizontal="right" vertical="center" wrapText="1"/>
    </xf>
    <xf numFmtId="199" fontId="1" fillId="0" borderId="10" xfId="0" applyNumberFormat="1" applyFont="1" applyFill="1" applyBorder="1" applyAlignment="1">
      <alignment vertical="center"/>
    </xf>
    <xf numFmtId="199" fontId="1" fillId="0" borderId="10" xfId="0" applyNumberFormat="1" applyFont="1" applyFill="1" applyBorder="1" applyAlignment="1">
      <alignment vertical="center" wrapText="1"/>
    </xf>
    <xf numFmtId="199" fontId="3" fillId="0" borderId="10" xfId="0" applyNumberFormat="1" applyFont="1" applyFill="1" applyBorder="1" applyAlignment="1">
      <alignment horizontal="right" vertical="center" wrapText="1"/>
    </xf>
    <xf numFmtId="199" fontId="3" fillId="0" borderId="10" xfId="0" applyNumberFormat="1" applyFont="1" applyFill="1" applyBorder="1" applyAlignment="1">
      <alignment vertical="center"/>
    </xf>
    <xf numFmtId="199" fontId="1" fillId="0" borderId="10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9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43">
      <selection activeCell="J74" sqref="J74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34.28125" style="0" customWidth="1"/>
    <col min="4" max="4" width="6.421875" style="0" customWidth="1"/>
    <col min="5" max="5" width="7.57421875" style="0" customWidth="1"/>
    <col min="6" max="6" width="9.28125" style="0" bestFit="1" customWidth="1"/>
    <col min="7" max="7" width="11.28125" style="0" bestFit="1" customWidth="1"/>
  </cols>
  <sheetData>
    <row r="1" spans="4:7" ht="15.75">
      <c r="D1" s="69"/>
      <c r="E1" s="69"/>
      <c r="F1" s="69"/>
      <c r="G1" s="69"/>
    </row>
    <row r="2" spans="4:7" ht="15.75">
      <c r="D2" s="70"/>
      <c r="E2" s="70"/>
      <c r="F2" s="70"/>
      <c r="G2" s="70"/>
    </row>
    <row r="3" spans="2:7" ht="15.75">
      <c r="B3" s="6" t="s">
        <v>0</v>
      </c>
      <c r="C3" s="1"/>
      <c r="D3" s="70"/>
      <c r="E3" s="70"/>
      <c r="F3" s="70"/>
      <c r="G3" s="70"/>
    </row>
    <row r="4" spans="2:4" ht="15.75">
      <c r="B4" s="2" t="s">
        <v>61</v>
      </c>
      <c r="D4" s="2"/>
    </row>
    <row r="5" spans="2:4" ht="15.75">
      <c r="B5" s="2"/>
      <c r="D5" s="2"/>
    </row>
    <row r="6" spans="2:6" ht="12.75">
      <c r="B6" s="3"/>
      <c r="C6" s="3"/>
      <c r="D6" s="3"/>
      <c r="E6" s="3"/>
      <c r="F6" s="3"/>
    </row>
    <row r="7" spans="2:7" ht="12.75">
      <c r="B7" s="34" t="s">
        <v>1</v>
      </c>
      <c r="C7" s="5" t="s">
        <v>62</v>
      </c>
      <c r="D7" s="8"/>
      <c r="E7" s="35"/>
      <c r="F7" s="35"/>
      <c r="G7" s="35"/>
    </row>
    <row r="8" spans="2:7" ht="12.75">
      <c r="B8" s="34" t="s">
        <v>2</v>
      </c>
      <c r="C8" s="4">
        <v>2016</v>
      </c>
      <c r="D8" s="8"/>
      <c r="E8" s="35"/>
      <c r="F8" s="35"/>
      <c r="G8" s="35"/>
    </row>
    <row r="9" spans="2:7" ht="12.75">
      <c r="B9" s="34" t="s">
        <v>3</v>
      </c>
      <c r="C9" s="4">
        <v>4</v>
      </c>
      <c r="D9" s="8"/>
      <c r="E9" s="35"/>
      <c r="F9" s="35"/>
      <c r="G9" s="35"/>
    </row>
    <row r="10" spans="2:7" ht="12.75">
      <c r="B10" s="34" t="s">
        <v>4</v>
      </c>
      <c r="C10" s="4">
        <v>31</v>
      </c>
      <c r="D10" s="8"/>
      <c r="E10" s="8"/>
      <c r="F10" s="8"/>
      <c r="G10" s="36"/>
    </row>
    <row r="11" spans="1:7" ht="18.75">
      <c r="A11" s="11"/>
      <c r="B11" s="34" t="s">
        <v>5</v>
      </c>
      <c r="C11" s="4" t="s">
        <v>81</v>
      </c>
      <c r="D11" s="8"/>
      <c r="E11" s="8"/>
      <c r="F11" s="8"/>
      <c r="G11" s="36"/>
    </row>
    <row r="12" spans="1:7" ht="51">
      <c r="A12" s="10" t="s">
        <v>6</v>
      </c>
      <c r="B12" s="10" t="s">
        <v>7</v>
      </c>
      <c r="C12" s="9" t="s">
        <v>57</v>
      </c>
      <c r="D12" s="9" t="s">
        <v>8</v>
      </c>
      <c r="E12" s="9" t="s">
        <v>59</v>
      </c>
      <c r="F12" s="9" t="s">
        <v>29</v>
      </c>
      <c r="G12" s="9" t="s">
        <v>60</v>
      </c>
    </row>
    <row r="13" spans="1:7" ht="25.5">
      <c r="A13" s="30" t="s">
        <v>40</v>
      </c>
      <c r="B13" s="22" t="s">
        <v>14</v>
      </c>
      <c r="C13" s="23"/>
      <c r="D13" s="23"/>
      <c r="E13" s="23"/>
      <c r="F13" s="23"/>
      <c r="G13" s="7"/>
    </row>
    <row r="14" spans="1:7" ht="12.75">
      <c r="A14" s="39"/>
      <c r="B14" s="24"/>
      <c r="C14" s="14"/>
      <c r="D14" s="14"/>
      <c r="E14" s="14"/>
      <c r="F14" s="14"/>
      <c r="G14" s="18"/>
    </row>
    <row r="15" spans="1:7" ht="12.75">
      <c r="A15" s="39" t="s">
        <v>9</v>
      </c>
      <c r="B15" s="22" t="s">
        <v>15</v>
      </c>
      <c r="C15" s="16"/>
      <c r="D15" s="16"/>
      <c r="E15" s="17"/>
      <c r="F15" s="17"/>
      <c r="G15" s="18"/>
    </row>
    <row r="16" spans="1:7" ht="12.75">
      <c r="A16" s="39"/>
      <c r="B16" s="25" t="s">
        <v>72</v>
      </c>
      <c r="C16" s="16" t="s">
        <v>32</v>
      </c>
      <c r="D16" s="16" t="s">
        <v>12</v>
      </c>
      <c r="E16" s="20">
        <v>10</v>
      </c>
      <c r="F16" s="51">
        <v>1500</v>
      </c>
      <c r="G16" s="51">
        <f>E16*F16</f>
        <v>15000</v>
      </c>
    </row>
    <row r="17" spans="1:7" ht="12.75">
      <c r="A17" s="39"/>
      <c r="B17" s="25" t="s">
        <v>73</v>
      </c>
      <c r="C17" s="16" t="s">
        <v>50</v>
      </c>
      <c r="D17" s="16"/>
      <c r="E17" s="20"/>
      <c r="F17" s="51"/>
      <c r="G17" s="51">
        <v>3000</v>
      </c>
    </row>
    <row r="18" spans="1:7" ht="12.75">
      <c r="A18" s="39"/>
      <c r="B18" s="25"/>
      <c r="C18" s="16"/>
      <c r="D18" s="16"/>
      <c r="E18" s="20"/>
      <c r="F18" s="51"/>
      <c r="G18" s="51"/>
    </row>
    <row r="19" spans="1:7" ht="12.75">
      <c r="A19" s="39" t="s">
        <v>10</v>
      </c>
      <c r="B19" s="22" t="s">
        <v>16</v>
      </c>
      <c r="C19" s="16"/>
      <c r="D19" s="16"/>
      <c r="E19" s="20"/>
      <c r="F19" s="51"/>
      <c r="G19" s="51"/>
    </row>
    <row r="20" spans="1:7" ht="12.75">
      <c r="A20" s="39"/>
      <c r="B20" s="25" t="s">
        <v>66</v>
      </c>
      <c r="C20" s="16" t="s">
        <v>67</v>
      </c>
      <c r="D20" s="16" t="s">
        <v>12</v>
      </c>
      <c r="E20" s="20">
        <v>6</v>
      </c>
      <c r="F20" s="51">
        <v>350</v>
      </c>
      <c r="G20" s="51">
        <f>F20*E20</f>
        <v>2100</v>
      </c>
    </row>
    <row r="21" spans="1:7" ht="12.75">
      <c r="A21" s="39"/>
      <c r="B21" s="59" t="s">
        <v>68</v>
      </c>
      <c r="C21" s="59"/>
      <c r="D21" s="59"/>
      <c r="E21" s="59"/>
      <c r="F21" s="60"/>
      <c r="G21" s="60">
        <v>1000</v>
      </c>
    </row>
    <row r="22" spans="1:7" ht="12.75">
      <c r="A22" s="39"/>
      <c r="B22" s="59"/>
      <c r="C22" s="58"/>
      <c r="D22" s="58"/>
      <c r="E22" s="58"/>
      <c r="F22" s="58"/>
      <c r="G22" s="58"/>
    </row>
    <row r="23" spans="1:7" ht="12.75">
      <c r="A23" s="39"/>
      <c r="B23" s="25" t="s">
        <v>64</v>
      </c>
      <c r="C23" s="16" t="s">
        <v>65</v>
      </c>
      <c r="D23" s="16" t="s">
        <v>12</v>
      </c>
      <c r="E23" s="20">
        <v>6</v>
      </c>
      <c r="F23" s="51">
        <v>450</v>
      </c>
      <c r="G23" s="51">
        <f>F23*E23</f>
        <v>2700</v>
      </c>
    </row>
    <row r="24" spans="1:7" ht="12.75">
      <c r="A24" s="39"/>
      <c r="B24" s="25" t="s">
        <v>69</v>
      </c>
      <c r="C24" s="16" t="s">
        <v>70</v>
      </c>
      <c r="D24" s="16" t="s">
        <v>12</v>
      </c>
      <c r="E24" s="20">
        <v>6</v>
      </c>
      <c r="F24" s="51">
        <v>420</v>
      </c>
      <c r="G24" s="51">
        <f>F24*E24</f>
        <v>2520</v>
      </c>
    </row>
    <row r="25" spans="1:7" ht="12.75">
      <c r="A25" s="39"/>
      <c r="B25" s="25" t="s">
        <v>71</v>
      </c>
      <c r="C25" s="16"/>
      <c r="D25" s="16"/>
      <c r="E25" s="20"/>
      <c r="F25" s="51"/>
      <c r="G25" s="51">
        <v>2000</v>
      </c>
    </row>
    <row r="26" spans="1:7" ht="12.75">
      <c r="A26" s="39"/>
      <c r="B26" s="25"/>
      <c r="C26" s="16"/>
      <c r="D26" s="16"/>
      <c r="E26" s="20"/>
      <c r="F26" s="51"/>
      <c r="G26" s="51"/>
    </row>
    <row r="27" spans="1:7" ht="12.75">
      <c r="A27" s="39" t="s">
        <v>11</v>
      </c>
      <c r="B27" s="22" t="s">
        <v>17</v>
      </c>
      <c r="C27" s="16"/>
      <c r="D27" s="16"/>
      <c r="E27" s="20"/>
      <c r="F27" s="51"/>
      <c r="G27" s="51"/>
    </row>
    <row r="28" spans="1:7" ht="25.5">
      <c r="A28" s="39"/>
      <c r="B28" s="16" t="s">
        <v>37</v>
      </c>
      <c r="C28" s="16" t="s">
        <v>18</v>
      </c>
      <c r="D28" s="16" t="s">
        <v>13</v>
      </c>
      <c r="E28" s="20">
        <v>6</v>
      </c>
      <c r="F28" s="51">
        <v>2400</v>
      </c>
      <c r="G28" s="51">
        <f aca="true" t="shared" si="0" ref="G28:G33">F28*E28</f>
        <v>14400</v>
      </c>
    </row>
    <row r="29" spans="1:7" ht="12.75">
      <c r="A29" s="39"/>
      <c r="B29" s="22"/>
      <c r="C29" s="16" t="s">
        <v>39</v>
      </c>
      <c r="D29" s="16" t="s">
        <v>12</v>
      </c>
      <c r="E29" s="20">
        <v>20</v>
      </c>
      <c r="F29" s="51">
        <v>130</v>
      </c>
      <c r="G29" s="51">
        <f t="shared" si="0"/>
        <v>2600</v>
      </c>
    </row>
    <row r="30" spans="1:7" ht="12.75">
      <c r="A30" s="40"/>
      <c r="B30" s="22"/>
      <c r="C30" s="16" t="s">
        <v>31</v>
      </c>
      <c r="D30" s="16" t="s">
        <v>12</v>
      </c>
      <c r="E30" s="20">
        <v>6</v>
      </c>
      <c r="F30" s="51">
        <v>720</v>
      </c>
      <c r="G30" s="51">
        <f t="shared" si="0"/>
        <v>4320</v>
      </c>
    </row>
    <row r="31" spans="1:7" ht="25.5">
      <c r="A31" s="40"/>
      <c r="B31" s="22"/>
      <c r="C31" s="16" t="s">
        <v>30</v>
      </c>
      <c r="D31" s="16" t="s">
        <v>12</v>
      </c>
      <c r="E31" s="20">
        <v>2</v>
      </c>
      <c r="F31" s="51">
        <v>325</v>
      </c>
      <c r="G31" s="51">
        <f t="shared" si="0"/>
        <v>650</v>
      </c>
    </row>
    <row r="32" spans="1:7" ht="12.75">
      <c r="A32" s="33"/>
      <c r="B32" s="25"/>
      <c r="C32" s="16" t="s">
        <v>63</v>
      </c>
      <c r="D32" s="16" t="s">
        <v>12</v>
      </c>
      <c r="E32" s="20">
        <v>12</v>
      </c>
      <c r="F32" s="51">
        <v>350</v>
      </c>
      <c r="G32" s="51">
        <f t="shared" si="0"/>
        <v>4200</v>
      </c>
    </row>
    <row r="33" spans="1:7" ht="12.75">
      <c r="A33" s="33"/>
      <c r="B33" s="25"/>
      <c r="C33" s="16" t="s">
        <v>19</v>
      </c>
      <c r="D33" s="16" t="s">
        <v>12</v>
      </c>
      <c r="E33" s="20">
        <v>10</v>
      </c>
      <c r="F33" s="51">
        <v>80</v>
      </c>
      <c r="G33" s="51">
        <f t="shared" si="0"/>
        <v>800</v>
      </c>
    </row>
    <row r="34" spans="1:7" ht="12.75">
      <c r="A34" s="33"/>
      <c r="B34" s="26"/>
      <c r="C34" s="16"/>
      <c r="D34" s="16"/>
      <c r="E34" s="20"/>
      <c r="F34" s="51"/>
      <c r="G34" s="51"/>
    </row>
    <row r="35" spans="1:7" ht="12.75">
      <c r="A35" s="32"/>
      <c r="B35" s="26"/>
      <c r="C35" s="16"/>
      <c r="D35" s="16"/>
      <c r="E35" s="20"/>
      <c r="F35" s="51"/>
      <c r="G35" s="51"/>
    </row>
    <row r="36" spans="1:7" ht="12.75">
      <c r="A36" s="39"/>
      <c r="B36" s="26"/>
      <c r="C36" s="23"/>
      <c r="D36" s="13"/>
      <c r="E36" s="31"/>
      <c r="F36" s="52"/>
      <c r="G36" s="51"/>
    </row>
    <row r="37" spans="1:7" ht="38.25">
      <c r="A37" s="39" t="s">
        <v>51</v>
      </c>
      <c r="B37" s="22" t="s">
        <v>20</v>
      </c>
      <c r="C37" s="23"/>
      <c r="D37" s="23"/>
      <c r="E37" s="27"/>
      <c r="F37" s="53"/>
      <c r="G37" s="51"/>
    </row>
    <row r="38" spans="1:7" ht="12.75">
      <c r="A38" s="39"/>
      <c r="B38" s="22"/>
      <c r="C38" s="16" t="s">
        <v>21</v>
      </c>
      <c r="D38" s="16" t="s">
        <v>13</v>
      </c>
      <c r="E38" s="20">
        <v>0.6</v>
      </c>
      <c r="F38" s="51">
        <v>20</v>
      </c>
      <c r="G38" s="51">
        <f aca="true" t="shared" si="1" ref="G38:G44">F38*E38</f>
        <v>12</v>
      </c>
    </row>
    <row r="39" spans="1:7" ht="12.75">
      <c r="A39" s="39"/>
      <c r="B39" s="22"/>
      <c r="C39" s="16" t="s">
        <v>22</v>
      </c>
      <c r="D39" s="16" t="s">
        <v>12</v>
      </c>
      <c r="E39" s="20">
        <v>2</v>
      </c>
      <c r="F39" s="51">
        <v>300</v>
      </c>
      <c r="G39" s="51">
        <f t="shared" si="1"/>
        <v>600</v>
      </c>
    </row>
    <row r="40" spans="1:7" ht="12.75">
      <c r="A40" s="39"/>
      <c r="B40" s="22"/>
      <c r="C40" s="16" t="s">
        <v>38</v>
      </c>
      <c r="D40" s="16" t="s">
        <v>23</v>
      </c>
      <c r="E40" s="20">
        <v>100</v>
      </c>
      <c r="F40" s="51">
        <v>70</v>
      </c>
      <c r="G40" s="51">
        <f t="shared" si="1"/>
        <v>7000</v>
      </c>
    </row>
    <row r="41" spans="1:7" ht="12.75">
      <c r="A41" s="39"/>
      <c r="B41" s="22"/>
      <c r="C41" s="16" t="s">
        <v>24</v>
      </c>
      <c r="D41" s="16" t="s">
        <v>12</v>
      </c>
      <c r="E41" s="20">
        <v>40</v>
      </c>
      <c r="F41" s="51">
        <v>6</v>
      </c>
      <c r="G41" s="51">
        <f t="shared" si="1"/>
        <v>240</v>
      </c>
    </row>
    <row r="42" spans="1:7" ht="12.75">
      <c r="A42" s="39"/>
      <c r="B42" s="22"/>
      <c r="C42" s="16" t="s">
        <v>25</v>
      </c>
      <c r="D42" s="16" t="s">
        <v>12</v>
      </c>
      <c r="E42" s="20">
        <v>5</v>
      </c>
      <c r="F42" s="51">
        <v>250</v>
      </c>
      <c r="G42" s="51">
        <f t="shared" si="1"/>
        <v>1250</v>
      </c>
    </row>
    <row r="43" spans="1:7" ht="12.75">
      <c r="A43" s="32"/>
      <c r="B43" s="22"/>
      <c r="C43" s="16" t="s">
        <v>49</v>
      </c>
      <c r="D43" s="16" t="s">
        <v>12</v>
      </c>
      <c r="E43" s="20">
        <v>3</v>
      </c>
      <c r="F43" s="51">
        <v>380</v>
      </c>
      <c r="G43" s="51">
        <f t="shared" si="1"/>
        <v>1140</v>
      </c>
    </row>
    <row r="44" spans="1:7" ht="12.75">
      <c r="A44" s="32"/>
      <c r="B44" s="22"/>
      <c r="C44" s="16" t="s">
        <v>58</v>
      </c>
      <c r="D44" s="16" t="s">
        <v>12</v>
      </c>
      <c r="E44" s="20">
        <v>5</v>
      </c>
      <c r="F44" s="51">
        <v>300</v>
      </c>
      <c r="G44" s="51">
        <f t="shared" si="1"/>
        <v>1500</v>
      </c>
    </row>
    <row r="45" spans="1:7" ht="12.75">
      <c r="A45" s="41"/>
      <c r="B45" s="22" t="s">
        <v>55</v>
      </c>
      <c r="C45" s="16"/>
      <c r="D45" s="16"/>
      <c r="E45" s="20"/>
      <c r="F45" s="51"/>
      <c r="G45" s="54">
        <f>SUM(G16:G44)</f>
        <v>67032</v>
      </c>
    </row>
    <row r="46" spans="1:7" ht="38.25">
      <c r="A46" s="41" t="s">
        <v>52</v>
      </c>
      <c r="B46" s="22" t="s">
        <v>26</v>
      </c>
      <c r="C46" s="14"/>
      <c r="D46" s="14"/>
      <c r="E46" s="20"/>
      <c r="F46" s="51"/>
      <c r="G46" s="51"/>
    </row>
    <row r="47" spans="1:7" ht="12.75">
      <c r="A47" s="41" t="s">
        <v>54</v>
      </c>
      <c r="B47" s="15" t="s">
        <v>27</v>
      </c>
      <c r="C47" s="16"/>
      <c r="D47" s="14"/>
      <c r="E47" s="20"/>
      <c r="F47" s="51"/>
      <c r="G47" s="51"/>
    </row>
    <row r="48" spans="1:7" ht="12.75">
      <c r="A48" s="42"/>
      <c r="B48" s="19" t="s">
        <v>41</v>
      </c>
      <c r="C48" s="16" t="s">
        <v>34</v>
      </c>
      <c r="D48" s="14" t="s">
        <v>12</v>
      </c>
      <c r="E48" s="20">
        <v>8</v>
      </c>
      <c r="F48" s="51">
        <v>150</v>
      </c>
      <c r="G48" s="51">
        <f>F48*E48</f>
        <v>1200</v>
      </c>
    </row>
    <row r="49" spans="1:7" ht="12.75">
      <c r="A49" s="42"/>
      <c r="B49" s="15"/>
      <c r="C49" s="16" t="s">
        <v>35</v>
      </c>
      <c r="D49" s="14" t="s">
        <v>12</v>
      </c>
      <c r="E49" s="20">
        <v>4</v>
      </c>
      <c r="F49" s="51">
        <v>250</v>
      </c>
      <c r="G49" s="51">
        <f>F49*E49</f>
        <v>1000</v>
      </c>
    </row>
    <row r="50" spans="1:7" ht="12.75">
      <c r="A50" s="42"/>
      <c r="B50" s="19"/>
      <c r="C50" s="16" t="s">
        <v>36</v>
      </c>
      <c r="D50" s="14" t="s">
        <v>12</v>
      </c>
      <c r="E50" s="20">
        <v>2</v>
      </c>
      <c r="F50" s="51">
        <v>380</v>
      </c>
      <c r="G50" s="51">
        <f>F50*E50</f>
        <v>760</v>
      </c>
    </row>
    <row r="51" spans="1:7" ht="12.75">
      <c r="A51" s="42"/>
      <c r="B51" s="15"/>
      <c r="C51" s="16"/>
      <c r="D51" s="14"/>
      <c r="E51" s="20"/>
      <c r="F51" s="51"/>
      <c r="G51" s="51"/>
    </row>
    <row r="52" spans="1:7" ht="12.75">
      <c r="A52" s="42"/>
      <c r="B52" s="25"/>
      <c r="C52" s="16"/>
      <c r="D52" s="16"/>
      <c r="E52" s="20"/>
      <c r="F52" s="51"/>
      <c r="G52" s="51"/>
    </row>
    <row r="53" spans="1:7" ht="12.75">
      <c r="A53" s="42" t="s">
        <v>53</v>
      </c>
      <c r="B53" s="29" t="s">
        <v>42</v>
      </c>
      <c r="C53" s="16"/>
      <c r="D53" s="20"/>
      <c r="E53" s="20"/>
      <c r="F53" s="51"/>
      <c r="G53" s="55"/>
    </row>
    <row r="54" spans="1:7" ht="12.75">
      <c r="A54" s="42"/>
      <c r="B54" s="28" t="s">
        <v>43</v>
      </c>
      <c r="C54" s="16"/>
      <c r="D54" s="14" t="s">
        <v>33</v>
      </c>
      <c r="E54" s="20">
        <v>930</v>
      </c>
      <c r="F54" s="51"/>
      <c r="G54" s="51"/>
    </row>
    <row r="55" spans="1:7" ht="12.75">
      <c r="A55" s="42"/>
      <c r="B55" s="15"/>
      <c r="C55" s="16"/>
      <c r="D55" s="14"/>
      <c r="E55" s="20"/>
      <c r="F55" s="51"/>
      <c r="G55" s="51"/>
    </row>
    <row r="56" spans="1:7" ht="18" customHeight="1">
      <c r="A56" s="43"/>
      <c r="B56" s="19" t="s">
        <v>74</v>
      </c>
      <c r="D56" s="14" t="s">
        <v>12</v>
      </c>
      <c r="E56" s="20">
        <v>2</v>
      </c>
      <c r="F56" s="51"/>
      <c r="G56" s="51">
        <v>15000</v>
      </c>
    </row>
    <row r="57" spans="1:7" ht="12.75">
      <c r="A57" s="42"/>
      <c r="B57" s="15"/>
      <c r="C57" s="16" t="s">
        <v>78</v>
      </c>
      <c r="D57" s="14"/>
      <c r="E57" s="20"/>
      <c r="F57" s="51"/>
      <c r="G57" s="51"/>
    </row>
    <row r="58" spans="1:7" ht="12.75">
      <c r="A58" s="42"/>
      <c r="B58" s="59"/>
      <c r="C58" s="16" t="s">
        <v>75</v>
      </c>
      <c r="D58" s="59"/>
      <c r="E58" s="59"/>
      <c r="F58" s="59"/>
      <c r="G58" s="59"/>
    </row>
    <row r="59" spans="1:7" ht="12.75">
      <c r="A59" s="43"/>
      <c r="B59" s="59"/>
      <c r="C59" s="63" t="s">
        <v>76</v>
      </c>
      <c r="D59" s="59"/>
      <c r="E59" s="59"/>
      <c r="F59" s="59"/>
      <c r="G59" s="59"/>
    </row>
    <row r="60" spans="1:7" ht="25.5">
      <c r="A60" s="43"/>
      <c r="B60" s="28"/>
      <c r="C60" s="63" t="s">
        <v>77</v>
      </c>
      <c r="D60" s="4"/>
      <c r="E60" s="37"/>
      <c r="F60" s="56"/>
      <c r="G60" s="51"/>
    </row>
    <row r="61" spans="1:7" ht="12.75">
      <c r="A61" s="44"/>
      <c r="B61" s="28"/>
      <c r="C61" s="28"/>
      <c r="D61" s="4"/>
      <c r="E61" s="37"/>
      <c r="F61" s="56"/>
      <c r="G61" s="51"/>
    </row>
    <row r="62" spans="1:7" ht="12.75">
      <c r="A62" s="45"/>
      <c r="B62" s="28"/>
      <c r="C62" s="28"/>
      <c r="D62" s="4"/>
      <c r="E62" s="37"/>
      <c r="F62" s="56"/>
      <c r="G62" s="51"/>
    </row>
    <row r="63" spans="1:7" ht="12.75">
      <c r="A63" s="44"/>
      <c r="B63" s="21" t="s">
        <v>28</v>
      </c>
      <c r="C63" s="16"/>
      <c r="D63" s="14"/>
      <c r="E63" s="20"/>
      <c r="F63" s="51"/>
      <c r="G63" s="51"/>
    </row>
    <row r="64" spans="1:7" ht="12.75">
      <c r="A64" s="44"/>
      <c r="B64" s="28" t="s">
        <v>44</v>
      </c>
      <c r="C64" s="16" t="s">
        <v>45</v>
      </c>
      <c r="D64" s="14" t="s">
        <v>12</v>
      </c>
      <c r="E64" s="20">
        <v>100</v>
      </c>
      <c r="F64" s="51">
        <v>150</v>
      </c>
      <c r="G64" s="51">
        <f>F64*E64</f>
        <v>15000</v>
      </c>
    </row>
    <row r="65" spans="1:7" ht="12.75">
      <c r="A65" s="44"/>
      <c r="B65" s="28" t="s">
        <v>79</v>
      </c>
      <c r="C65" s="16" t="s">
        <v>80</v>
      </c>
      <c r="D65" s="14" t="s">
        <v>12</v>
      </c>
      <c r="E65" s="20">
        <v>10</v>
      </c>
      <c r="F65" s="51">
        <v>550</v>
      </c>
      <c r="G65" s="51">
        <f>F65*E65</f>
        <v>5500</v>
      </c>
    </row>
    <row r="66" spans="1:7" ht="25.5">
      <c r="A66" s="44"/>
      <c r="B66" s="28" t="s">
        <v>56</v>
      </c>
      <c r="C66" s="16" t="s">
        <v>46</v>
      </c>
      <c r="D66" s="14" t="s">
        <v>12</v>
      </c>
      <c r="E66" s="20">
        <v>2</v>
      </c>
      <c r="F66" s="51">
        <v>89</v>
      </c>
      <c r="G66" s="51">
        <f>F66*E66</f>
        <v>178</v>
      </c>
    </row>
    <row r="67" spans="1:7" ht="12.75">
      <c r="A67" s="44"/>
      <c r="B67" s="28"/>
      <c r="C67" s="16" t="s">
        <v>47</v>
      </c>
      <c r="D67" s="14" t="s">
        <v>12</v>
      </c>
      <c r="E67" s="20">
        <v>2</v>
      </c>
      <c r="F67" s="51">
        <v>109</v>
      </c>
      <c r="G67" s="51">
        <f>F67*E67</f>
        <v>218</v>
      </c>
    </row>
    <row r="68" spans="1:7" ht="12.75">
      <c r="A68" s="46"/>
      <c r="B68" s="21"/>
      <c r="C68" s="16" t="s">
        <v>48</v>
      </c>
      <c r="D68" s="14" t="s">
        <v>12</v>
      </c>
      <c r="E68" s="20">
        <v>1</v>
      </c>
      <c r="F68" s="51">
        <v>159</v>
      </c>
      <c r="G68" s="51">
        <f>F68*E68</f>
        <v>159</v>
      </c>
    </row>
    <row r="69" spans="1:7" ht="12.75">
      <c r="A69" s="47"/>
      <c r="B69" s="48" t="s">
        <v>55</v>
      </c>
      <c r="C69" s="28"/>
      <c r="D69" s="34"/>
      <c r="E69" s="38"/>
      <c r="F69" s="56"/>
      <c r="G69" s="57">
        <f>SUM(G48:G68)</f>
        <v>39015</v>
      </c>
    </row>
    <row r="70" spans="1:7" ht="12.75">
      <c r="A70" s="47"/>
      <c r="B70" s="49"/>
      <c r="C70" s="28"/>
      <c r="D70" s="34"/>
      <c r="E70" s="38"/>
      <c r="F70" s="56"/>
      <c r="G70" s="56"/>
    </row>
    <row r="71" spans="1:7" ht="12.75">
      <c r="A71" s="47"/>
      <c r="B71" s="50" t="s">
        <v>82</v>
      </c>
      <c r="C71" s="23"/>
      <c r="D71" s="7"/>
      <c r="E71" s="31"/>
      <c r="F71" s="52"/>
      <c r="G71" s="55">
        <f>G69+G45</f>
        <v>106047</v>
      </c>
    </row>
    <row r="72" spans="1:7" ht="12.75">
      <c r="A72" s="64"/>
      <c r="B72" s="12"/>
      <c r="C72" s="34"/>
      <c r="D72" s="34"/>
      <c r="E72" s="38"/>
      <c r="F72" s="56"/>
      <c r="G72" s="56"/>
    </row>
    <row r="73" ht="12.75">
      <c r="A73" s="68"/>
    </row>
    <row r="74" ht="12.75">
      <c r="A74" s="65"/>
    </row>
    <row r="75" spans="1:5" ht="12.75">
      <c r="A75" s="65"/>
      <c r="B75" s="61" t="s">
        <v>84</v>
      </c>
      <c r="C75" s="61"/>
      <c r="D75" s="61" t="s">
        <v>83</v>
      </c>
      <c r="E75" s="61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6"/>
    </row>
    <row r="81" ht="12.75">
      <c r="A81" s="67"/>
    </row>
    <row r="82" spans="1:7" ht="12.75">
      <c r="A82" s="61"/>
      <c r="B82" s="61"/>
      <c r="C82" s="61"/>
      <c r="D82" s="61"/>
      <c r="E82" s="61"/>
      <c r="F82" s="62"/>
      <c r="G82" s="62"/>
    </row>
    <row r="83" spans="1:7" ht="12.75">
      <c r="A83" s="61"/>
      <c r="B83" s="61"/>
      <c r="C83" s="61"/>
      <c r="D83" s="61"/>
      <c r="E83" s="61"/>
      <c r="F83" s="62"/>
      <c r="G83" s="62"/>
    </row>
    <row r="84" spans="1:7" ht="12.75">
      <c r="A84" s="61"/>
      <c r="B84" s="61"/>
      <c r="C84" s="61"/>
      <c r="D84" s="61"/>
      <c r="E84" s="61"/>
      <c r="F84" s="62"/>
      <c r="G84" s="62"/>
    </row>
    <row r="85" spans="1:7" ht="12.75">
      <c r="A85" s="61"/>
      <c r="B85" s="61"/>
      <c r="C85" s="61"/>
      <c r="D85" s="61"/>
      <c r="E85" s="61"/>
      <c r="F85" s="62"/>
      <c r="G85" s="62"/>
    </row>
    <row r="86" spans="1:7" ht="12.75">
      <c r="A86" s="61"/>
      <c r="B86" s="61"/>
      <c r="C86" s="61"/>
      <c r="D86" s="61"/>
      <c r="E86" s="61"/>
      <c r="F86" s="62"/>
      <c r="G86" s="62"/>
    </row>
    <row r="87" spans="1:7" ht="12.75">
      <c r="A87" s="61"/>
      <c r="B87" s="61"/>
      <c r="C87" s="61"/>
      <c r="D87" s="61"/>
      <c r="E87" s="61"/>
      <c r="F87" s="62"/>
      <c r="G87" s="62"/>
    </row>
    <row r="88" spans="1:7" ht="12.75">
      <c r="A88" s="61"/>
      <c r="B88" s="61"/>
      <c r="C88" s="61"/>
      <c r="D88" s="61"/>
      <c r="E88" s="61"/>
      <c r="F88" s="62"/>
      <c r="G88" s="62"/>
    </row>
    <row r="89" spans="1:7" ht="12.75">
      <c r="A89" s="61"/>
      <c r="B89" s="61"/>
      <c r="C89" s="61"/>
      <c r="D89" s="61"/>
      <c r="E89" s="61"/>
      <c r="F89" s="62"/>
      <c r="G89" s="62"/>
    </row>
  </sheetData>
  <sheetProtection/>
  <mergeCells count="3">
    <mergeCell ref="D1:G1"/>
    <mergeCell ref="D2:G2"/>
    <mergeCell ref="D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2019-04-01T06:19:44Z</cp:lastPrinted>
  <dcterms:created xsi:type="dcterms:W3CDTF">1996-10-08T23:32:33Z</dcterms:created>
  <dcterms:modified xsi:type="dcterms:W3CDTF">2019-04-01T06:19:48Z</dcterms:modified>
  <cp:category/>
  <cp:version/>
  <cp:contentType/>
  <cp:contentStatus/>
</cp:coreProperties>
</file>